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3603B736-2123-4274-936D-2426A1DF788C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externalReferences>
    <externalReference r:id="rId2"/>
  </externalReference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" i="1" l="1"/>
  <c r="F10" i="1" s="1"/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<sst xmlns="http://schemas.openxmlformats.org/spreadsheetml/2006/main" count="23" uniqueCount="23">
  <si>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</si>
  <si>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</si>
  <si>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</si>
  <si>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</si>
  <si>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</si>
  <si>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</si>
  <si>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</si>
  <si>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</si>
  <si>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</si>
  <si>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</si>
  <si>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</si>
  <si>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</si>
  <si>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</si>
  <si>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</si>
  <si>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</si>
  <si>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</si>
  <si>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</si>
  <si>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</si>
  <si>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</si>
  <si>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Del 1° de enero al 31 de marzo de 2024</t>
  </si>
  <si>
    <t>Ingresos corrientes</t>
  </si>
  <si>
    <t>Ingresos de Capital</t>
  </si>
  <si>
    <t>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</si>
</sst>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76200</xdr:rowOff>
    </xdr:from>
    <xdr:to>
      <xdr:col>1</xdr:col>
      <xdr:colOff>1724025</xdr:colOff>
      <xdr:row>3</xdr:row>
      <xdr:rowOff>195611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8C15AE-F859-779B-671C-FDCA51475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238125"/>
          <a:ext cx="1543050" cy="6147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umberto%20Santiago\Desktop\Control%20Financiero\Informes%202024\Estados%20financieros%20mensuales\Marzo%202024\Estados%20Financieros%20Base%20LGCG%20marzo%202024.xlsx" TargetMode="External"/><Relationship Id="rId1" Type="http://schemas.openxmlformats.org/officeDocument/2006/relationships/externalLinkPath" Target="/Users/Humberto%20Santiago/Desktop/Control%20Financiero/Informes%202024/Estados%20financieros%20mensuales/Marzo%202024/Estados%20Financieros%20Base%20LGCG%20marz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ado de Situacion Financiera"/>
      <sheetName val="Analítico del Activo Acum"/>
      <sheetName val="Edovarhda"/>
      <sheetName val="EdoCamSitFin"/>
      <sheetName val="Base flujo"/>
      <sheetName val="Deuda y Otros Pasivos"/>
      <sheetName val="Edo de Actividades"/>
      <sheetName val="Estado de Flujos"/>
      <sheetName val="End neto"/>
      <sheetName val="Int deuda"/>
      <sheetName val="INGRESOS"/>
      <sheetName val="INGRESOS CE"/>
      <sheetName val="FFONDOS"/>
      <sheetName val="EGRESOSCADM"/>
      <sheetName val="EGRESOSCG"/>
      <sheetName val="Paraestatal"/>
      <sheetName val="EGRESOSCOG "/>
      <sheetName val="EGRESOSCE"/>
      <sheetName val="EGRESOSCF"/>
      <sheetName val="Programatica"/>
      <sheetName val="Programas y proyectos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D53" sqref="D53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0" t="s">
        <v>18</v>
      </c>
      <c r="C2" s="21"/>
      <c r="D2" s="21"/>
      <c r="E2" s="21"/>
      <c r="F2" s="21"/>
      <c r="G2" s="21"/>
      <c r="H2" s="22"/>
    </row>
    <row r="3" spans="2:8" ht="20.100000000000001" customHeight="1" x14ac:dyDescent="0.2">
      <c r="B3" s="27" t="s">
        <v>0</v>
      </c>
      <c r="C3" s="39"/>
      <c r="D3" s="39"/>
      <c r="E3" s="39"/>
      <c r="F3" s="39"/>
      <c r="G3" s="39"/>
      <c r="H3" s="40"/>
    </row>
    <row r="4" spans="2:8" ht="20.100000000000001" customHeight="1" thickBot="1" x14ac:dyDescent="0.25">
      <c r="B4" s="23" t="s">
        <v>19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20</v>
      </c>
      <c r="C8" s="12">
        <v>2098370752</v>
      </c>
      <c r="D8" s="15">
        <v>44879071.890000001</v>
      </c>
      <c r="E8" s="17">
        <f>SUM(C8:D8)</f>
        <v>2143249823.8900001</v>
      </c>
      <c r="F8" s="19">
        <v>2194421991.7799997</v>
      </c>
      <c r="G8" s="19">
        <v>2194421991.7799997</v>
      </c>
      <c r="H8" s="2">
        <f>SUM(G8-C8)</f>
        <v>96051239.779999733</v>
      </c>
    </row>
    <row r="9" spans="2:8" x14ac:dyDescent="0.2">
      <c r="B9" s="3" t="s">
        <v>21</v>
      </c>
      <c r="C9" s="12">
        <v>228819</v>
      </c>
      <c r="D9" s="15">
        <v>0</v>
      </c>
      <c r="E9" s="17">
        <f t="shared" ref="E9:E32" si="0">SUM(C9:D9)</f>
        <v>228819</v>
      </c>
      <c r="F9" s="19">
        <v>6309425.1899999995</v>
      </c>
      <c r="G9" s="19">
        <v>6309425.1899999995</v>
      </c>
      <c r="H9" s="2">
        <f t="shared" ref="H9:H32" si="1">SUM(G9-C9)</f>
        <v>6080606.1899999995</v>
      </c>
    </row>
    <row r="10" spans="2:8" ht="12.75" thickBot="1" x14ac:dyDescent="0.25">
      <c r="B10" s="4" t="s">
        <v>22</v>
      </c>
      <c r="C10" s="12">
        <v>0</v>
      </c>
      <c r="D10" s="15">
        <v>0</v>
      </c>
      <c r="E10" s="17">
        <f t="shared" si="0"/>
        <v>0</v>
      </c>
      <c r="F10" s="19">
        <f>G10</f>
        <v>0</v>
      </c>
      <c r="G10" s="19">
        <f>[1]INGRESOS!G55</f>
        <v>0</v>
      </c>
      <c r="H10" s="2">
        <f t="shared" si="1"/>
        <v>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2098599571</v>
      </c>
      <c r="D34" s="16">
        <f>SUM(D8:D33)</f>
        <v>44879071.890000001</v>
      </c>
      <c r="E34" s="7">
        <f>SUM(C34:D34)</f>
        <v>2143478642.8900001</v>
      </c>
      <c r="F34" s="16">
        <f>SUM(F8:F33)</f>
        <v>2200731416.9699998</v>
      </c>
      <c r="G34" s="7">
        <f>SUM(G8:G33)</f>
        <v>2200731416.9699998</v>
      </c>
      <c r="H34" s="35">
        <f>G34-C34</f>
        <v>102131845.96999979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8" customFormat="1" ht="60" hidden="1" customHeight="1" x14ac:dyDescent="0.2">
      <c r="B37" s="33" t="s">
        <v>17</v>
      </c>
      <c r="C37" s="33"/>
      <c r="D37" s="33"/>
      <c r="E37" s="33"/>
      <c r="F37" s="33"/>
      <c r="G37" s="33"/>
      <c r="H37" s="33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2024-04-23T15:56:38Z</dcterms:modified>
</cp:coreProperties>
</file>